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0" windowWidth="21720" windowHeight="12420"/>
  </bookViews>
  <sheets>
    <sheet name="Sheet2" sheetId="2" r:id="rId1"/>
    <sheet name="Sheet3" sheetId="3" r:id="rId2"/>
    <sheet name="Sheet2 (2)" sheetId="4" r:id="rId3"/>
  </sheets>
  <calcPr calcId="152511"/>
</workbook>
</file>

<file path=xl/calcChain.xml><?xml version="1.0" encoding="utf-8"?>
<calcChain xmlns="http://schemas.openxmlformats.org/spreadsheetml/2006/main">
  <c r="N47" i="4" l="1"/>
  <c r="M47" i="4"/>
  <c r="K47" i="4"/>
  <c r="J47" i="4"/>
  <c r="H47" i="4"/>
  <c r="G47" i="4"/>
  <c r="E47" i="4"/>
  <c r="D47" i="4"/>
  <c r="L45" i="4"/>
  <c r="F45" i="4"/>
  <c r="L44" i="4"/>
  <c r="F44" i="4"/>
  <c r="L43" i="4"/>
  <c r="F43" i="4"/>
  <c r="L42" i="4"/>
  <c r="F42" i="4"/>
  <c r="L41" i="4"/>
  <c r="F41" i="4"/>
  <c r="L37" i="4"/>
  <c r="F37" i="4"/>
  <c r="L32" i="4"/>
  <c r="F32" i="4"/>
  <c r="L31" i="4"/>
  <c r="F31" i="4"/>
  <c r="L30" i="4"/>
  <c r="F30" i="4"/>
  <c r="L29" i="4"/>
  <c r="F29" i="4"/>
  <c r="L28" i="4"/>
  <c r="F28" i="4"/>
  <c r="L27" i="4"/>
  <c r="F27" i="4"/>
  <c r="L26" i="4"/>
  <c r="F26" i="4"/>
  <c r="L25" i="4"/>
  <c r="F25" i="4"/>
  <c r="L24" i="4"/>
  <c r="F24" i="4"/>
  <c r="L23" i="4"/>
  <c r="F23" i="4"/>
  <c r="L21" i="4"/>
  <c r="F21" i="4"/>
  <c r="L20" i="4"/>
  <c r="F20" i="4"/>
  <c r="L19" i="4"/>
  <c r="F19" i="4"/>
  <c r="L18" i="4"/>
  <c r="F18" i="4"/>
  <c r="L17" i="4"/>
  <c r="F17" i="4"/>
  <c r="L16" i="4"/>
  <c r="F16" i="4"/>
  <c r="L15" i="4"/>
  <c r="F15" i="4"/>
  <c r="L14" i="4"/>
  <c r="F14" i="4"/>
  <c r="L13" i="4"/>
  <c r="F13" i="4"/>
  <c r="L12" i="4"/>
  <c r="F12" i="4"/>
  <c r="L4" i="4"/>
  <c r="L47" i="4" s="1"/>
  <c r="F4" i="4"/>
  <c r="F47" i="4" s="1"/>
  <c r="M47" i="2"/>
  <c r="L47" i="2"/>
  <c r="J47" i="2"/>
  <c r="I47" i="2"/>
  <c r="K45" i="2"/>
  <c r="K44" i="2"/>
  <c r="K43" i="2"/>
  <c r="K42" i="2"/>
  <c r="K41" i="2"/>
  <c r="K37" i="2"/>
  <c r="K32" i="2"/>
  <c r="K31" i="2"/>
  <c r="K30" i="2"/>
  <c r="K29" i="2"/>
  <c r="K28" i="2"/>
  <c r="K27" i="2"/>
  <c r="K26" i="2"/>
  <c r="K25" i="2"/>
  <c r="K24" i="2"/>
  <c r="K23" i="2"/>
  <c r="K21" i="2"/>
  <c r="K20" i="2"/>
  <c r="K19" i="2"/>
  <c r="K18" i="2"/>
  <c r="K17" i="2"/>
  <c r="K16" i="2"/>
  <c r="K15" i="2"/>
  <c r="K14" i="2"/>
  <c r="K13" i="2"/>
  <c r="K12" i="2"/>
  <c r="K4" i="2"/>
  <c r="E45" i="2"/>
  <c r="E44" i="2"/>
  <c r="E43" i="2"/>
  <c r="E42" i="2"/>
  <c r="G47" i="2"/>
  <c r="F47" i="2"/>
  <c r="D47" i="2"/>
  <c r="C47" i="2"/>
  <c r="E41" i="2"/>
  <c r="E37" i="2"/>
  <c r="E32" i="2"/>
  <c r="E31" i="2"/>
  <c r="E30" i="2"/>
  <c r="E29" i="2"/>
  <c r="E28" i="2"/>
  <c r="E27" i="2"/>
  <c r="E26" i="2"/>
  <c r="E25" i="2"/>
  <c r="E24" i="2"/>
  <c r="E23" i="2"/>
  <c r="E21" i="2"/>
  <c r="E20" i="2"/>
  <c r="E19" i="2"/>
  <c r="E18" i="2"/>
  <c r="E17" i="2"/>
  <c r="E16" i="2"/>
  <c r="E15" i="2"/>
  <c r="E14" i="2"/>
  <c r="E13" i="2"/>
  <c r="E12" i="2"/>
  <c r="E4" i="2"/>
  <c r="K47" i="2" l="1"/>
  <c r="E47" i="2"/>
</calcChain>
</file>

<file path=xl/sharedStrings.xml><?xml version="1.0" encoding="utf-8"?>
<sst xmlns="http://schemas.openxmlformats.org/spreadsheetml/2006/main" count="166" uniqueCount="77">
  <si>
    <t>სამედიცინო შემთხვევების რეგისტრაციის მოდული</t>
  </si>
  <si>
    <t>სამედიცინო კლასიფიკატორები</t>
  </si>
  <si>
    <t>იმუნიზაცია / ვაქცინაცია</t>
  </si>
  <si>
    <t>სამედიცინო მედიაცია</t>
  </si>
  <si>
    <t xml:space="preserve">ელექტრონული დანიშნულების მოდული </t>
  </si>
  <si>
    <t xml:space="preserve">Common Data </t>
  </si>
  <si>
    <t>მარაგების მართვის მოდული</t>
  </si>
  <si>
    <t>მიმართვების ადმინისტრირების მოდული</t>
  </si>
  <si>
    <t>დაბადება გარდაცვალების მოდული</t>
  </si>
  <si>
    <t>სააფთიაქო დაწესებულებების მოდული</t>
  </si>
  <si>
    <t>ინფექციურ დაავადებათა მონიტორინგი და მართვა (ტუბი)</t>
  </si>
  <si>
    <t>დიალიზის მართვა</t>
  </si>
  <si>
    <t>მომხმარებელთა მართვის მოდული User Management</t>
  </si>
  <si>
    <t>ლიმიტების მართვის ბაზა Medical Data</t>
  </si>
  <si>
    <t>სამედიცინო დაწესებულებების ლიცენზირებისა და ნებართვების მოდული</t>
  </si>
  <si>
    <t>სამედიცინო პერსონალის სერტიფიცირებისა და აკრედიტაციის მოდული</t>
  </si>
  <si>
    <t>Db Name</t>
  </si>
  <si>
    <t>Row Count</t>
  </si>
  <si>
    <t>Hmis_Reporting</t>
  </si>
  <si>
    <t>Hmis_Classifications</t>
  </si>
  <si>
    <t>Hmis_CommonData</t>
  </si>
  <si>
    <t>Hmis_Dashboard</t>
  </si>
  <si>
    <t>Hmis_Dialysis</t>
  </si>
  <si>
    <t>Hmis_Doctors</t>
  </si>
  <si>
    <t>Hmis_Immunization</t>
  </si>
  <si>
    <t>Hmis_Logs</t>
  </si>
  <si>
    <t>Hmis_Mediation</t>
  </si>
  <si>
    <t>Hmis_MedicalData</t>
  </si>
  <si>
    <t>Hmis_Pharmacy</t>
  </si>
  <si>
    <t>Hmis_Population</t>
  </si>
  <si>
    <t>Hmis_Portal</t>
  </si>
  <si>
    <t>Hmis_Prescription</t>
  </si>
  <si>
    <t>Hmis_Referrals</t>
  </si>
  <si>
    <t>Hmis_Regulation</t>
  </si>
  <si>
    <t>Hmis_Stock</t>
  </si>
  <si>
    <t>Hmis_Tuberculosis</t>
  </si>
  <si>
    <t>Hmis_UserManagement</t>
  </si>
  <si>
    <t>Hmis_CaseRegistrationNew</t>
  </si>
  <si>
    <t>Hmis_Cloud</t>
  </si>
  <si>
    <t>Hmis_Ambulatory</t>
  </si>
  <si>
    <t>Hmis_Billing</t>
  </si>
  <si>
    <t>ფინანსური ანგარიშგებისა და მართვის</t>
  </si>
  <si>
    <t xml:space="preserve">ანალიტიკური ინსტრუმენტები </t>
  </si>
  <si>
    <t>Log Data</t>
  </si>
  <si>
    <t>დაზღვეულთა მონაცემთა ბაზა</t>
  </si>
  <si>
    <t>sum</t>
  </si>
  <si>
    <t>2014 წლის, 13 მარტის 20:00 საათის მდგომარეობით</t>
  </si>
  <si>
    <t>ელექტრონული ანგარიშგების მოდული სადაზღვევო კომპანიებისათვის</t>
  </si>
  <si>
    <t>messaging</t>
  </si>
  <si>
    <t>მოდულის ჩამონათვალი</t>
  </si>
  <si>
    <t xml:space="preserve">ჯანმრთელობის დაცვის ერთიანი საინფორმაციო  სისტემის პორტალი </t>
  </si>
  <si>
    <t xml:space="preserve">ფარმაცევტული პროდუქტების მოდული </t>
  </si>
  <si>
    <t>სატესტოზეა ჯერ</t>
  </si>
  <si>
    <t>ბაზა არ აქვს</t>
  </si>
  <si>
    <t>ა. სოცი საყოველთაო</t>
  </si>
  <si>
    <t>საყოველთაოს ანალიტიკა, მკვდარი ბაზა (სარგისის ბაზა)</t>
  </si>
  <si>
    <t>ბ. სოცი ვერტიკალი</t>
  </si>
  <si>
    <t>გ. NCDC - 066 შესაყვანი</t>
  </si>
  <si>
    <t>დ. NCDC - 066 ანალიტიკა</t>
  </si>
  <si>
    <t>ე. NCDC ფინანსური</t>
  </si>
  <si>
    <t>ვ. NCDC Global Fund</t>
  </si>
  <si>
    <t>ზ. აჭარის ჯანდაცვა</t>
  </si>
  <si>
    <t>Size MB</t>
  </si>
  <si>
    <t>Space Avalable MB</t>
  </si>
  <si>
    <t>Total MB</t>
  </si>
  <si>
    <t>HDD GB</t>
  </si>
  <si>
    <t xml:space="preserve">ელექტრონული ანგარიშგების მოდული სამედიცინო დაწესებულებებისთვის </t>
  </si>
  <si>
    <t>ა. დაწესებულებების ფასები</t>
  </si>
  <si>
    <t>ბ. ინფო დაწესებულებების შესახებ (მინისტრის 33 ბრძანება)</t>
  </si>
  <si>
    <t>დ. მოქალაქეების საძიებო</t>
  </si>
  <si>
    <t>ე. სასწრაფოების პორტალი</t>
  </si>
  <si>
    <t>საინფორმაციო პორტალი</t>
  </si>
  <si>
    <t>ა. ზოგადი ამბულატორია</t>
  </si>
  <si>
    <t>გ. სოფლის ექიმი</t>
  </si>
  <si>
    <t>დ. ფსიქიატრია</t>
  </si>
  <si>
    <t>სამედიცინო სერვისებით  მოსარგებლეთა რეგისტრაციის მოდული</t>
  </si>
  <si>
    <t>2014 წლის, 16 აპრილის 17:00 საათის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</si>
</sst>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a_r_i_-;\-* #,##0.00\ _L_a_r_i_-;_-* &quot;-&quot;??\ _L_a_r_i_-;_-@_-"/>
    <numFmt numFmtId="165" formatCode="_-* #,##0.0\ _L_a_r_i_-;\-* #,##0.0\ _L_a_r_i_-;_-* &quot;-&quot;??\ _L_a_r_i_-;_-@_-"/>
  </numFmts>
  <fonts count="4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b/>
      <sz val="11"/>
      <color theme="1"/>
      <name val="Sylfaen"/>
      <family val="2"/>
      <charset val="204"/>
      <scheme val="minor"/>
    </font>
    <font>
      <i/>
      <sz val="11"/>
      <color rgb="FFFF0000"/>
      <name val="Sylfaen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 vertical="center"/>
    </xf>
    <xf numFmtId="165" fontId="0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1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2" fillId="2" borderId="0" xfId="1" applyFont="1" applyFill="1" applyAlignment="1">
      <alignment horizontal="left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left" vertical="center" wrapText="1"/>
    </xf>
    <xf numFmtId="165" fontId="0" fillId="0" borderId="0" xfId="1" applyNumberFormat="1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164" fontId="0" fillId="3" borderId="2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164" fontId="2" fillId="3" borderId="0" xfId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2" borderId="1" xfId="1" applyFont="1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/>
    </xf>
    <xf numFmtId="164" fontId="0" fillId="2" borderId="3" xfId="1" applyFont="1" applyFill="1" applyBorder="1" applyAlignment="1">
      <alignment horizontal="center" vertical="center"/>
    </xf>
    <xf numFmtId="164" fontId="0" fillId="3" borderId="1" xfId="1" applyFont="1" applyFill="1" applyBorder="1" applyAlignment="1">
      <alignment horizontal="center" vertical="center"/>
    </xf>
    <xf numFmtId="164" fontId="0" fillId="3" borderId="2" xfId="1" applyFont="1" applyFill="1" applyBorder="1" applyAlignment="1">
      <alignment horizontal="center" vertical="center"/>
    </xf>
    <xf numFmtId="164" fontId="0" fillId="3" borderId="3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1" max="1" width="80.25" style="10" customWidth="1"/>
    <col min="2" max="2" width="20.125" style="2" customWidth="1"/>
    <col min="3" max="3" width="17.75" style="3" customWidth="1"/>
    <col min="4" max="4" width="15.75" style="2" customWidth="1"/>
    <col min="5" max="5" width="17.25" style="2" customWidth="1"/>
    <col min="6" max="6" width="19.625" style="2" customWidth="1"/>
    <col min="7" max="7" width="14.25" style="2" customWidth="1"/>
    <col min="8" max="8" width="1.875" style="16" customWidth="1"/>
    <col min="9" max="9" width="16.75" customWidth="1"/>
    <col min="10" max="10" width="18.25" customWidth="1"/>
    <col min="11" max="11" width="16.25" customWidth="1"/>
    <col min="12" max="12" width="18.75" customWidth="1"/>
    <col min="13" max="13" width="15.375" customWidth="1"/>
  </cols>
  <sheetData>
    <row r="1" spans="1:13" x14ac:dyDescent="0.25">
      <c r="A1" s="9" t="s">
        <v>46</v>
      </c>
    </row>
    <row r="2" spans="1:13" x14ac:dyDescent="0.25">
      <c r="A2" s="9"/>
      <c r="C2" s="23" t="s">
        <v>46</v>
      </c>
      <c r="D2" s="24"/>
      <c r="E2" s="24"/>
      <c r="F2" s="24"/>
      <c r="G2" s="25"/>
      <c r="H2" s="18"/>
      <c r="I2" s="26" t="s">
        <v>76</v>
      </c>
      <c r="J2" s="27"/>
      <c r="K2" s="27"/>
      <c r="L2" s="27"/>
      <c r="M2" s="28"/>
    </row>
    <row r="3" spans="1:13" x14ac:dyDescent="0.25">
      <c r="A3" s="9" t="s">
        <v>49</v>
      </c>
      <c r="B3" s="5" t="s">
        <v>16</v>
      </c>
      <c r="C3" s="6" t="s">
        <v>62</v>
      </c>
      <c r="D3" s="5" t="s">
        <v>63</v>
      </c>
      <c r="E3" s="5" t="s">
        <v>64</v>
      </c>
      <c r="F3" s="5" t="s">
        <v>17</v>
      </c>
      <c r="G3" s="5" t="s">
        <v>65</v>
      </c>
      <c r="H3" s="19"/>
      <c r="I3" s="6" t="s">
        <v>62</v>
      </c>
      <c r="J3" s="5" t="s">
        <v>63</v>
      </c>
      <c r="K3" s="5" t="s">
        <v>64</v>
      </c>
      <c r="L3" s="5" t="s">
        <v>17</v>
      </c>
      <c r="M3" s="5" t="s">
        <v>65</v>
      </c>
    </row>
    <row r="4" spans="1:13" x14ac:dyDescent="0.25">
      <c r="A4" s="10" t="s">
        <v>66</v>
      </c>
      <c r="B4" s="2" t="s">
        <v>18</v>
      </c>
      <c r="C4" s="4">
        <v>364696.56</v>
      </c>
      <c r="D4" s="4">
        <v>18520.68</v>
      </c>
      <c r="E4" s="4">
        <f>D4+C4</f>
        <v>383217.24</v>
      </c>
      <c r="F4" s="4">
        <v>155823446</v>
      </c>
      <c r="G4" s="2">
        <v>500</v>
      </c>
      <c r="H4" s="20"/>
      <c r="I4" s="4">
        <v>349468.06</v>
      </c>
      <c r="J4" s="4">
        <v>4527.37</v>
      </c>
      <c r="K4" s="4">
        <f>J4+I4</f>
        <v>353995.43</v>
      </c>
      <c r="L4" s="4">
        <v>207106990</v>
      </c>
      <c r="M4" s="16">
        <v>500</v>
      </c>
    </row>
    <row r="5" spans="1:13" x14ac:dyDescent="0.25">
      <c r="A5" s="13" t="s">
        <v>54</v>
      </c>
      <c r="C5" s="4"/>
      <c r="D5" s="4"/>
      <c r="E5" s="4"/>
      <c r="F5" s="4"/>
      <c r="H5" s="20"/>
      <c r="I5" s="4"/>
      <c r="J5" s="4"/>
      <c r="K5" s="4"/>
      <c r="L5" s="4"/>
      <c r="M5" s="16"/>
    </row>
    <row r="6" spans="1:13" x14ac:dyDescent="0.25">
      <c r="A6" s="13" t="s">
        <v>56</v>
      </c>
      <c r="C6" s="4"/>
      <c r="D6" s="4"/>
      <c r="E6" s="4"/>
      <c r="F6" s="4"/>
      <c r="H6" s="20"/>
      <c r="I6" s="4"/>
      <c r="J6" s="4"/>
      <c r="K6" s="4"/>
      <c r="L6" s="4"/>
      <c r="M6" s="16"/>
    </row>
    <row r="7" spans="1:13" x14ac:dyDescent="0.25">
      <c r="A7" s="13" t="s">
        <v>57</v>
      </c>
      <c r="C7" s="4"/>
      <c r="D7" s="4"/>
      <c r="E7" s="4"/>
      <c r="F7" s="4"/>
      <c r="H7" s="20"/>
      <c r="I7" s="4"/>
      <c r="J7" s="4"/>
      <c r="K7" s="4"/>
      <c r="L7" s="4"/>
      <c r="M7" s="16"/>
    </row>
    <row r="8" spans="1:13" x14ac:dyDescent="0.25">
      <c r="A8" s="13" t="s">
        <v>58</v>
      </c>
      <c r="C8" s="4"/>
      <c r="D8" s="4"/>
      <c r="E8" s="4"/>
      <c r="F8" s="4"/>
      <c r="H8" s="20"/>
      <c r="I8" s="4"/>
      <c r="J8" s="4"/>
      <c r="K8" s="4"/>
      <c r="L8" s="4"/>
      <c r="M8" s="16"/>
    </row>
    <row r="9" spans="1:13" x14ac:dyDescent="0.25">
      <c r="A9" s="13" t="s">
        <v>59</v>
      </c>
      <c r="C9" s="4"/>
      <c r="D9" s="4"/>
      <c r="E9" s="4"/>
      <c r="F9" s="4"/>
      <c r="H9" s="20"/>
      <c r="I9" s="4"/>
      <c r="J9" s="4"/>
      <c r="K9" s="4"/>
      <c r="L9" s="4"/>
      <c r="M9" s="16"/>
    </row>
    <row r="10" spans="1:13" x14ac:dyDescent="0.25">
      <c r="A10" s="13" t="s">
        <v>60</v>
      </c>
      <c r="C10" s="4"/>
      <c r="D10" s="4"/>
      <c r="E10" s="4"/>
      <c r="F10" s="4"/>
      <c r="H10" s="20"/>
      <c r="I10" s="4"/>
      <c r="J10" s="4"/>
      <c r="K10" s="4"/>
      <c r="L10" s="4"/>
      <c r="M10" s="16"/>
    </row>
    <row r="11" spans="1:13" x14ac:dyDescent="0.25">
      <c r="A11" s="13" t="s">
        <v>61</v>
      </c>
      <c r="C11" s="4"/>
      <c r="D11" s="4"/>
      <c r="E11" s="4"/>
      <c r="F11" s="4"/>
      <c r="H11" s="20"/>
      <c r="I11" s="4"/>
      <c r="J11" s="4"/>
      <c r="K11" s="4"/>
      <c r="L11" s="4"/>
      <c r="M11" s="16"/>
    </row>
    <row r="12" spans="1:13" x14ac:dyDescent="0.25">
      <c r="A12" s="10" t="s">
        <v>1</v>
      </c>
      <c r="B12" s="2" t="s">
        <v>19</v>
      </c>
      <c r="C12" s="4">
        <v>48.06</v>
      </c>
      <c r="D12" s="4">
        <v>14.45</v>
      </c>
      <c r="E12" s="4">
        <f t="shared" ref="E12:E45" si="0">D12+C12</f>
        <v>62.510000000000005</v>
      </c>
      <c r="F12" s="4">
        <v>32984</v>
      </c>
      <c r="G12" s="22">
        <v>350</v>
      </c>
      <c r="H12" s="20"/>
      <c r="I12" s="4">
        <v>48.06</v>
      </c>
      <c r="J12" s="4">
        <v>15.2</v>
      </c>
      <c r="K12" s="4">
        <f t="shared" ref="K12:K45" si="1">J12+I12</f>
        <v>63.260000000000005</v>
      </c>
      <c r="L12" s="4">
        <v>31185</v>
      </c>
      <c r="M12" s="22">
        <v>350</v>
      </c>
    </row>
    <row r="13" spans="1:13" x14ac:dyDescent="0.25">
      <c r="A13" s="10" t="s">
        <v>5</v>
      </c>
      <c r="B13" s="2" t="s">
        <v>20</v>
      </c>
      <c r="C13" s="4">
        <v>2990.06</v>
      </c>
      <c r="D13" s="4">
        <v>780.65</v>
      </c>
      <c r="E13" s="4">
        <f t="shared" si="0"/>
        <v>3770.71</v>
      </c>
      <c r="F13" s="4">
        <v>1973981</v>
      </c>
      <c r="G13" s="22"/>
      <c r="H13" s="20"/>
      <c r="I13" s="4">
        <v>4555.4399999999996</v>
      </c>
      <c r="J13" s="4">
        <v>1124.6500000000001</v>
      </c>
      <c r="K13" s="4">
        <f t="shared" si="1"/>
        <v>5680.09</v>
      </c>
      <c r="L13" s="4">
        <v>2201499</v>
      </c>
      <c r="M13" s="22"/>
    </row>
    <row r="14" spans="1:13" x14ac:dyDescent="0.25">
      <c r="A14" s="10" t="s">
        <v>42</v>
      </c>
      <c r="B14" s="2" t="s">
        <v>21</v>
      </c>
      <c r="C14" s="4">
        <v>5697.56</v>
      </c>
      <c r="D14" s="4">
        <v>866.55</v>
      </c>
      <c r="E14" s="4">
        <f t="shared" si="0"/>
        <v>6564.1100000000006</v>
      </c>
      <c r="F14" s="4">
        <v>4301268</v>
      </c>
      <c r="G14" s="22"/>
      <c r="H14" s="20"/>
      <c r="I14" s="4">
        <v>5697.56</v>
      </c>
      <c r="J14" s="4">
        <v>849.9</v>
      </c>
      <c r="K14" s="4">
        <f t="shared" si="1"/>
        <v>6547.46</v>
      </c>
      <c r="L14" s="4">
        <v>4302378</v>
      </c>
      <c r="M14" s="22"/>
    </row>
    <row r="15" spans="1:13" x14ac:dyDescent="0.25">
      <c r="A15" s="10" t="s">
        <v>11</v>
      </c>
      <c r="B15" s="2" t="s">
        <v>22</v>
      </c>
      <c r="C15" s="4">
        <v>2207.31</v>
      </c>
      <c r="D15" s="4">
        <v>529.77</v>
      </c>
      <c r="E15" s="4">
        <f t="shared" si="0"/>
        <v>2737.08</v>
      </c>
      <c r="F15" s="4">
        <v>467500</v>
      </c>
      <c r="G15" s="22"/>
      <c r="H15" s="20"/>
      <c r="I15" s="4">
        <v>2240.13</v>
      </c>
      <c r="J15" s="4">
        <v>528.66</v>
      </c>
      <c r="K15" s="4">
        <f t="shared" si="1"/>
        <v>2768.79</v>
      </c>
      <c r="L15" s="4">
        <v>492929</v>
      </c>
      <c r="M15" s="22"/>
    </row>
    <row r="16" spans="1:13" x14ac:dyDescent="0.25">
      <c r="A16" s="10" t="s">
        <v>15</v>
      </c>
      <c r="B16" s="2" t="s">
        <v>23</v>
      </c>
      <c r="C16" s="4">
        <v>234.75</v>
      </c>
      <c r="D16" s="4">
        <v>16.63</v>
      </c>
      <c r="E16" s="4">
        <f t="shared" si="0"/>
        <v>251.38</v>
      </c>
      <c r="F16" s="4">
        <v>174834</v>
      </c>
      <c r="G16" s="22"/>
      <c r="H16" s="20"/>
      <c r="I16" s="4">
        <v>234.75</v>
      </c>
      <c r="J16" s="4">
        <v>13.38</v>
      </c>
      <c r="K16" s="4">
        <f t="shared" si="1"/>
        <v>248.13</v>
      </c>
      <c r="L16" s="4">
        <v>178431</v>
      </c>
      <c r="M16" s="22"/>
    </row>
    <row r="17" spans="1:13" x14ac:dyDescent="0.25">
      <c r="A17" s="10" t="s">
        <v>2</v>
      </c>
      <c r="B17" s="2" t="s">
        <v>24</v>
      </c>
      <c r="C17" s="4">
        <v>10436</v>
      </c>
      <c r="D17" s="4">
        <v>201.1</v>
      </c>
      <c r="E17" s="4">
        <f t="shared" si="0"/>
        <v>10637.1</v>
      </c>
      <c r="F17" s="4">
        <v>5249662</v>
      </c>
      <c r="G17" s="22"/>
      <c r="H17" s="20"/>
      <c r="I17" s="4">
        <v>20412.63</v>
      </c>
      <c r="J17" s="4">
        <v>148.27000000000001</v>
      </c>
      <c r="K17" s="4">
        <f t="shared" si="1"/>
        <v>20560.900000000001</v>
      </c>
      <c r="L17" s="4">
        <v>6040445</v>
      </c>
      <c r="M17" s="22"/>
    </row>
    <row r="18" spans="1:13" x14ac:dyDescent="0.25">
      <c r="A18" s="10" t="s">
        <v>43</v>
      </c>
      <c r="B18" s="2" t="s">
        <v>25</v>
      </c>
      <c r="C18" s="4">
        <v>8332.25</v>
      </c>
      <c r="D18" s="4">
        <v>38.119999999999997</v>
      </c>
      <c r="E18" s="4">
        <f t="shared" si="0"/>
        <v>8370.3700000000008</v>
      </c>
      <c r="F18" s="4">
        <v>3792616</v>
      </c>
      <c r="G18" s="22"/>
      <c r="H18" s="20"/>
      <c r="I18" s="4">
        <v>8332.25</v>
      </c>
      <c r="J18" s="4">
        <v>38.119999999999997</v>
      </c>
      <c r="K18" s="4">
        <f t="shared" si="1"/>
        <v>8370.3700000000008</v>
      </c>
      <c r="L18" s="4">
        <v>3792616</v>
      </c>
      <c r="M18" s="22"/>
    </row>
    <row r="19" spans="1:13" x14ac:dyDescent="0.25">
      <c r="A19" s="10" t="s">
        <v>3</v>
      </c>
      <c r="B19" s="2" t="s">
        <v>26</v>
      </c>
      <c r="C19" s="4">
        <v>1253.25</v>
      </c>
      <c r="D19" s="4">
        <v>111.96</v>
      </c>
      <c r="E19" s="4">
        <f t="shared" si="0"/>
        <v>1365.21</v>
      </c>
      <c r="F19" s="4">
        <v>265326</v>
      </c>
      <c r="G19" s="22"/>
      <c r="H19" s="20"/>
      <c r="I19" s="4">
        <v>1253.25</v>
      </c>
      <c r="J19" s="4">
        <v>59.22</v>
      </c>
      <c r="K19" s="4">
        <f t="shared" si="1"/>
        <v>1312.47</v>
      </c>
      <c r="L19" s="4">
        <v>291987</v>
      </c>
      <c r="M19" s="22"/>
    </row>
    <row r="20" spans="1:13" x14ac:dyDescent="0.25">
      <c r="A20" s="10" t="s">
        <v>13</v>
      </c>
      <c r="B20" s="2" t="s">
        <v>27</v>
      </c>
      <c r="C20" s="4">
        <v>4868.5600000000004</v>
      </c>
      <c r="D20" s="4">
        <v>701.87</v>
      </c>
      <c r="E20" s="4">
        <f t="shared" si="0"/>
        <v>5570.43</v>
      </c>
      <c r="F20" s="4">
        <v>8331211</v>
      </c>
      <c r="G20" s="22"/>
      <c r="H20" s="20"/>
      <c r="I20" s="4">
        <v>4868.5600000000004</v>
      </c>
      <c r="J20" s="4">
        <v>376.12</v>
      </c>
      <c r="K20" s="4">
        <f t="shared" si="1"/>
        <v>5244.68</v>
      </c>
      <c r="L20" s="4">
        <v>8431212</v>
      </c>
      <c r="M20" s="22"/>
    </row>
    <row r="21" spans="1:13" x14ac:dyDescent="0.25">
      <c r="A21" s="10" t="s">
        <v>51</v>
      </c>
      <c r="B21" s="2" t="s">
        <v>28</v>
      </c>
      <c r="C21" s="4">
        <v>755.38</v>
      </c>
      <c r="D21" s="4">
        <v>97.52</v>
      </c>
      <c r="E21" s="4">
        <f t="shared" si="0"/>
        <v>852.9</v>
      </c>
      <c r="F21" s="4">
        <v>278938</v>
      </c>
      <c r="G21" s="22"/>
      <c r="H21" s="20"/>
      <c r="I21" s="4">
        <v>755.38</v>
      </c>
      <c r="J21" s="4">
        <v>76.34</v>
      </c>
      <c r="K21" s="4">
        <f t="shared" si="1"/>
        <v>831.72</v>
      </c>
      <c r="L21" s="4">
        <v>287245</v>
      </c>
      <c r="M21" s="22"/>
    </row>
    <row r="22" spans="1:13" x14ac:dyDescent="0.25">
      <c r="A22" s="10" t="s">
        <v>9</v>
      </c>
      <c r="C22" s="4"/>
      <c r="D22" s="4"/>
      <c r="E22" s="4"/>
      <c r="F22" s="4"/>
      <c r="G22" s="22"/>
      <c r="H22" s="20"/>
      <c r="I22" s="4"/>
      <c r="J22" s="4"/>
      <c r="K22" s="4"/>
      <c r="L22" s="4"/>
      <c r="M22" s="22"/>
    </row>
    <row r="23" spans="1:13" x14ac:dyDescent="0.25">
      <c r="A23" s="10" t="s">
        <v>44</v>
      </c>
      <c r="B23" s="2" t="s">
        <v>29</v>
      </c>
      <c r="C23" s="4">
        <v>2115.06</v>
      </c>
      <c r="D23" s="4">
        <v>253.84</v>
      </c>
      <c r="E23" s="4">
        <f t="shared" si="0"/>
        <v>2368.9</v>
      </c>
      <c r="F23" s="4">
        <v>5396789</v>
      </c>
      <c r="G23" s="22"/>
      <c r="H23" s="20"/>
      <c r="I23" s="4">
        <v>2115.06</v>
      </c>
      <c r="J23" s="4">
        <v>257.41000000000003</v>
      </c>
      <c r="K23" s="4">
        <f t="shared" si="1"/>
        <v>2372.4699999999998</v>
      </c>
      <c r="L23" s="4">
        <v>5356764</v>
      </c>
      <c r="M23" s="22"/>
    </row>
    <row r="24" spans="1:13" x14ac:dyDescent="0.25">
      <c r="A24" s="10" t="s">
        <v>50</v>
      </c>
      <c r="B24" s="2" t="s">
        <v>30</v>
      </c>
      <c r="C24" s="4">
        <v>4</v>
      </c>
      <c r="D24" s="4">
        <v>4</v>
      </c>
      <c r="E24" s="4">
        <f t="shared" si="0"/>
        <v>8</v>
      </c>
      <c r="F24" s="4">
        <v>71</v>
      </c>
      <c r="G24" s="22"/>
      <c r="H24" s="20"/>
      <c r="I24" s="4">
        <v>4</v>
      </c>
      <c r="J24" s="4">
        <v>0.77</v>
      </c>
      <c r="K24" s="4">
        <f t="shared" si="1"/>
        <v>4.7699999999999996</v>
      </c>
      <c r="L24" s="4">
        <v>71</v>
      </c>
      <c r="M24" s="22"/>
    </row>
    <row r="25" spans="1:13" x14ac:dyDescent="0.25">
      <c r="A25" s="10" t="s">
        <v>4</v>
      </c>
      <c r="B25" s="2" t="s">
        <v>31</v>
      </c>
      <c r="C25" s="4">
        <v>134.69</v>
      </c>
      <c r="D25" s="4">
        <v>4.54</v>
      </c>
      <c r="E25" s="4">
        <f t="shared" si="0"/>
        <v>139.22999999999999</v>
      </c>
      <c r="F25" s="4">
        <v>136830</v>
      </c>
      <c r="G25" s="22"/>
      <c r="H25" s="20"/>
      <c r="I25" s="4">
        <v>161.69</v>
      </c>
      <c r="J25" s="4">
        <v>2.27</v>
      </c>
      <c r="K25" s="4">
        <f t="shared" si="1"/>
        <v>163.96</v>
      </c>
      <c r="L25" s="4">
        <v>185966</v>
      </c>
      <c r="M25" s="22"/>
    </row>
    <row r="26" spans="1:13" x14ac:dyDescent="0.25">
      <c r="A26" s="10" t="s">
        <v>7</v>
      </c>
      <c r="B26" s="2" t="s">
        <v>32</v>
      </c>
      <c r="C26" s="4">
        <v>7366.44</v>
      </c>
      <c r="D26" s="4">
        <v>635.34</v>
      </c>
      <c r="E26" s="4">
        <f t="shared" si="0"/>
        <v>8001.78</v>
      </c>
      <c r="F26" s="4">
        <v>2307193</v>
      </c>
      <c r="G26" s="22"/>
      <c r="H26" s="20"/>
      <c r="I26" s="4">
        <v>9062.44</v>
      </c>
      <c r="J26" s="4">
        <v>27.18</v>
      </c>
      <c r="K26" s="4">
        <f t="shared" si="1"/>
        <v>9089.6200000000008</v>
      </c>
      <c r="L26" s="4">
        <v>2910045</v>
      </c>
      <c r="M26" s="22"/>
    </row>
    <row r="27" spans="1:13" x14ac:dyDescent="0.25">
      <c r="A27" s="10" t="s">
        <v>14</v>
      </c>
      <c r="B27" s="2" t="s">
        <v>33</v>
      </c>
      <c r="C27" s="4">
        <v>3004.81</v>
      </c>
      <c r="D27" s="4">
        <v>450.45</v>
      </c>
      <c r="E27" s="4">
        <f t="shared" si="0"/>
        <v>3455.2599999999998</v>
      </c>
      <c r="F27" s="4">
        <v>431234</v>
      </c>
      <c r="G27" s="22"/>
      <c r="H27" s="20"/>
      <c r="I27" s="4">
        <v>3004.81</v>
      </c>
      <c r="J27" s="4">
        <v>386.77</v>
      </c>
      <c r="K27" s="4">
        <f t="shared" si="1"/>
        <v>3391.58</v>
      </c>
      <c r="L27" s="4">
        <v>441340</v>
      </c>
      <c r="M27" s="22"/>
    </row>
    <row r="28" spans="1:13" x14ac:dyDescent="0.25">
      <c r="A28" s="10" t="s">
        <v>6</v>
      </c>
      <c r="B28" s="2" t="s">
        <v>34</v>
      </c>
      <c r="C28" s="4">
        <v>31.5</v>
      </c>
      <c r="D28" s="4">
        <v>5.48</v>
      </c>
      <c r="E28" s="4">
        <f t="shared" si="0"/>
        <v>36.980000000000004</v>
      </c>
      <c r="F28" s="4">
        <v>24201</v>
      </c>
      <c r="G28" s="22"/>
      <c r="H28" s="20"/>
      <c r="I28" s="4">
        <v>33.69</v>
      </c>
      <c r="J28" s="4">
        <v>5.99</v>
      </c>
      <c r="K28" s="4">
        <f t="shared" si="1"/>
        <v>39.68</v>
      </c>
      <c r="L28" s="4">
        <v>27416</v>
      </c>
      <c r="M28" s="22"/>
    </row>
    <row r="29" spans="1:13" x14ac:dyDescent="0.25">
      <c r="A29" s="10" t="s">
        <v>10</v>
      </c>
      <c r="B29" s="2" t="s">
        <v>35</v>
      </c>
      <c r="C29" s="4">
        <v>355.13</v>
      </c>
      <c r="D29" s="4">
        <v>0.8</v>
      </c>
      <c r="E29" s="4">
        <f t="shared" si="0"/>
        <v>355.93</v>
      </c>
      <c r="F29" s="4">
        <v>664964</v>
      </c>
      <c r="G29" s="22"/>
      <c r="H29" s="20"/>
      <c r="I29" s="4">
        <v>873.5</v>
      </c>
      <c r="J29" s="4">
        <v>14.62</v>
      </c>
      <c r="K29" s="4">
        <f t="shared" si="1"/>
        <v>888.12</v>
      </c>
      <c r="L29" s="4">
        <v>666071</v>
      </c>
      <c r="M29" s="22"/>
    </row>
    <row r="30" spans="1:13" x14ac:dyDescent="0.25">
      <c r="A30" s="10" t="s">
        <v>12</v>
      </c>
      <c r="B30" s="2" t="s">
        <v>36</v>
      </c>
      <c r="C30" s="4">
        <v>4520.8100000000004</v>
      </c>
      <c r="D30" s="4">
        <v>111.07</v>
      </c>
      <c r="E30" s="4">
        <f t="shared" si="0"/>
        <v>4631.88</v>
      </c>
      <c r="F30" s="4">
        <v>1065964</v>
      </c>
      <c r="G30" s="22"/>
      <c r="H30" s="20"/>
      <c r="I30" s="4">
        <v>5433.69</v>
      </c>
      <c r="J30" s="4">
        <v>110.6</v>
      </c>
      <c r="K30" s="4">
        <f t="shared" si="1"/>
        <v>5544.29</v>
      </c>
      <c r="L30" s="4">
        <v>1156133</v>
      </c>
      <c r="M30" s="22"/>
    </row>
    <row r="31" spans="1:13" x14ac:dyDescent="0.25">
      <c r="A31" s="10" t="s">
        <v>0</v>
      </c>
      <c r="B31" s="2" t="s">
        <v>37</v>
      </c>
      <c r="C31" s="4">
        <v>35090.06</v>
      </c>
      <c r="D31" s="4">
        <v>2789.44</v>
      </c>
      <c r="E31" s="4">
        <f t="shared" si="0"/>
        <v>37879.5</v>
      </c>
      <c r="F31" s="4">
        <v>12984338</v>
      </c>
      <c r="G31" s="2">
        <v>250</v>
      </c>
      <c r="H31" s="20"/>
      <c r="I31" s="4">
        <v>110593.13</v>
      </c>
      <c r="J31" s="4">
        <v>26575.8</v>
      </c>
      <c r="K31" s="4">
        <f t="shared" si="1"/>
        <v>137168.93</v>
      </c>
      <c r="L31" s="4">
        <v>17487949</v>
      </c>
      <c r="M31" s="16">
        <v>250</v>
      </c>
    </row>
    <row r="32" spans="1:13" x14ac:dyDescent="0.25">
      <c r="A32" s="10" t="s">
        <v>71</v>
      </c>
      <c r="B32" s="2" t="s">
        <v>38</v>
      </c>
      <c r="C32" s="4">
        <v>77267.19</v>
      </c>
      <c r="D32" s="4">
        <v>6680.76</v>
      </c>
      <c r="E32" s="4">
        <f t="shared" si="0"/>
        <v>83947.95</v>
      </c>
      <c r="F32" s="4">
        <v>39230953</v>
      </c>
      <c r="G32" s="2">
        <v>250</v>
      </c>
      <c r="H32" s="20"/>
      <c r="I32" s="4">
        <v>96843.44</v>
      </c>
      <c r="J32" s="4">
        <v>779.22</v>
      </c>
      <c r="K32" s="4">
        <f t="shared" si="1"/>
        <v>97622.66</v>
      </c>
      <c r="L32" s="4">
        <v>53799245</v>
      </c>
      <c r="M32" s="16">
        <v>250</v>
      </c>
    </row>
    <row r="33" spans="1:13" x14ac:dyDescent="0.25">
      <c r="A33" s="13" t="s">
        <v>67</v>
      </c>
      <c r="C33" s="4"/>
      <c r="D33" s="4"/>
      <c r="E33" s="4"/>
      <c r="F33" s="4"/>
      <c r="H33" s="20"/>
      <c r="I33" s="4"/>
      <c r="J33" s="4"/>
      <c r="K33" s="4"/>
      <c r="L33" s="4"/>
      <c r="M33" s="16"/>
    </row>
    <row r="34" spans="1:13" x14ac:dyDescent="0.25">
      <c r="A34" s="13" t="s">
        <v>68</v>
      </c>
      <c r="C34" s="4"/>
      <c r="D34" s="4"/>
      <c r="E34" s="4"/>
      <c r="F34" s="4"/>
      <c r="H34" s="20"/>
      <c r="I34" s="4"/>
      <c r="J34" s="4"/>
      <c r="K34" s="4"/>
      <c r="L34" s="4"/>
      <c r="M34" s="16"/>
    </row>
    <row r="35" spans="1:13" x14ac:dyDescent="0.25">
      <c r="A35" s="13" t="s">
        <v>69</v>
      </c>
      <c r="C35" s="4"/>
      <c r="D35" s="4"/>
      <c r="E35" s="4"/>
      <c r="F35" s="4"/>
      <c r="H35" s="20"/>
      <c r="I35" s="4"/>
      <c r="J35" s="4"/>
      <c r="K35" s="4"/>
      <c r="L35" s="4"/>
      <c r="M35" s="16"/>
    </row>
    <row r="36" spans="1:13" x14ac:dyDescent="0.25">
      <c r="A36" s="13" t="s">
        <v>70</v>
      </c>
      <c r="C36" s="4"/>
      <c r="D36" s="4"/>
      <c r="E36" s="4"/>
      <c r="F36" s="4"/>
      <c r="H36" s="20"/>
      <c r="I36" s="4"/>
      <c r="J36" s="4"/>
      <c r="K36" s="4"/>
      <c r="L36" s="4"/>
      <c r="M36" s="16"/>
    </row>
    <row r="37" spans="1:13" x14ac:dyDescent="0.25">
      <c r="A37" s="10" t="s">
        <v>75</v>
      </c>
      <c r="B37" s="2" t="s">
        <v>39</v>
      </c>
      <c r="C37" s="4">
        <v>38282.19</v>
      </c>
      <c r="D37" s="4">
        <v>514.05999999999995</v>
      </c>
      <c r="E37" s="4">
        <f t="shared" si="0"/>
        <v>38796.25</v>
      </c>
      <c r="F37" s="4">
        <v>47895621</v>
      </c>
      <c r="G37" s="2">
        <v>200</v>
      </c>
      <c r="H37" s="20"/>
      <c r="I37" s="4">
        <v>57981.63</v>
      </c>
      <c r="J37" s="4">
        <v>7154.91</v>
      </c>
      <c r="K37" s="4">
        <f t="shared" si="1"/>
        <v>65136.539999999994</v>
      </c>
      <c r="L37" s="4">
        <v>59673962</v>
      </c>
      <c r="M37" s="16">
        <v>200</v>
      </c>
    </row>
    <row r="38" spans="1:13" x14ac:dyDescent="0.25">
      <c r="A38" s="13" t="s">
        <v>72</v>
      </c>
      <c r="C38" s="4"/>
      <c r="D38" s="4"/>
      <c r="E38" s="4"/>
      <c r="F38" s="4"/>
      <c r="H38" s="20"/>
      <c r="I38" s="4"/>
      <c r="J38" s="4"/>
      <c r="K38" s="4"/>
      <c r="L38" s="4"/>
      <c r="M38" s="16"/>
    </row>
    <row r="39" spans="1:13" x14ac:dyDescent="0.25">
      <c r="A39" s="13" t="s">
        <v>73</v>
      </c>
      <c r="C39" s="4"/>
      <c r="D39" s="4"/>
      <c r="E39" s="4"/>
      <c r="F39" s="4"/>
      <c r="H39" s="20"/>
      <c r="I39" s="4"/>
      <c r="J39" s="4"/>
      <c r="K39" s="4"/>
      <c r="L39" s="4"/>
      <c r="M39" s="16"/>
    </row>
    <row r="40" spans="1:13" x14ac:dyDescent="0.25">
      <c r="A40" s="13" t="s">
        <v>74</v>
      </c>
      <c r="C40" s="4"/>
      <c r="D40" s="4"/>
      <c r="E40" s="4"/>
      <c r="F40" s="4"/>
      <c r="H40" s="20"/>
      <c r="I40" s="4"/>
      <c r="J40" s="4"/>
      <c r="K40" s="4"/>
      <c r="L40" s="4"/>
      <c r="M40" s="16"/>
    </row>
    <row r="41" spans="1:13" x14ac:dyDescent="0.25">
      <c r="A41" s="10" t="s">
        <v>41</v>
      </c>
      <c r="B41" s="2" t="s">
        <v>40</v>
      </c>
      <c r="C41" s="4">
        <v>100228.81</v>
      </c>
      <c r="D41" s="4">
        <v>1816.71</v>
      </c>
      <c r="E41" s="4">
        <f t="shared" si="0"/>
        <v>102045.52</v>
      </c>
      <c r="F41" s="4">
        <v>48026895</v>
      </c>
      <c r="G41" s="2">
        <v>350</v>
      </c>
      <c r="H41" s="20"/>
      <c r="I41" s="4">
        <v>108432.94</v>
      </c>
      <c r="J41" s="4">
        <v>2309.06</v>
      </c>
      <c r="K41" s="4">
        <f t="shared" si="1"/>
        <v>110742</v>
      </c>
      <c r="L41" s="4">
        <v>50285555</v>
      </c>
      <c r="M41" s="16">
        <v>350</v>
      </c>
    </row>
    <row r="42" spans="1:13" s="1" customFormat="1" x14ac:dyDescent="0.25">
      <c r="A42" s="14" t="s">
        <v>47</v>
      </c>
      <c r="B42" s="15"/>
      <c r="C42" s="12">
        <v>326496.13</v>
      </c>
      <c r="D42" s="12">
        <v>118447.33</v>
      </c>
      <c r="E42" s="12">
        <f t="shared" si="0"/>
        <v>444943.46</v>
      </c>
      <c r="F42" s="12">
        <v>318248612</v>
      </c>
      <c r="G42" s="15"/>
      <c r="H42" s="20"/>
      <c r="I42" s="12">
        <v>326496.13</v>
      </c>
      <c r="J42" s="12">
        <v>55335.85</v>
      </c>
      <c r="K42" s="12">
        <f t="shared" si="1"/>
        <v>381831.98</v>
      </c>
      <c r="L42" s="12">
        <v>345254096</v>
      </c>
      <c r="M42" s="15"/>
    </row>
    <row r="43" spans="1:13" s="1" customFormat="1" x14ac:dyDescent="0.25">
      <c r="A43" s="14" t="s">
        <v>48</v>
      </c>
      <c r="B43" s="15" t="s">
        <v>53</v>
      </c>
      <c r="C43" s="12"/>
      <c r="D43" s="12"/>
      <c r="E43" s="12">
        <f t="shared" si="0"/>
        <v>0</v>
      </c>
      <c r="F43" s="12"/>
      <c r="G43" s="15"/>
      <c r="H43" s="20"/>
      <c r="I43" s="12"/>
      <c r="J43" s="12"/>
      <c r="K43" s="12">
        <f t="shared" si="1"/>
        <v>0</v>
      </c>
      <c r="L43" s="12"/>
      <c r="M43" s="15"/>
    </row>
    <row r="44" spans="1:13" s="1" customFormat="1" x14ac:dyDescent="0.25">
      <c r="A44" s="14" t="s">
        <v>8</v>
      </c>
      <c r="B44" s="15" t="s">
        <v>52</v>
      </c>
      <c r="C44" s="12"/>
      <c r="D44" s="12"/>
      <c r="E44" s="12">
        <f t="shared" si="0"/>
        <v>0</v>
      </c>
      <c r="F44" s="12"/>
      <c r="G44" s="15"/>
      <c r="H44" s="20"/>
      <c r="I44" s="12"/>
      <c r="J44" s="12"/>
      <c r="K44" s="12">
        <f t="shared" si="1"/>
        <v>0</v>
      </c>
      <c r="L44" s="12"/>
      <c r="M44" s="15"/>
    </row>
    <row r="45" spans="1:13" s="1" customFormat="1" x14ac:dyDescent="0.25">
      <c r="A45" s="14" t="s">
        <v>55</v>
      </c>
      <c r="B45" s="15"/>
      <c r="C45" s="12">
        <v>36138.629999999997</v>
      </c>
      <c r="D45" s="12">
        <v>1.21</v>
      </c>
      <c r="E45" s="12">
        <f t="shared" si="0"/>
        <v>36139.839999999997</v>
      </c>
      <c r="F45" s="12">
        <v>2823739</v>
      </c>
      <c r="G45" s="15">
        <v>120</v>
      </c>
      <c r="H45" s="20"/>
      <c r="I45" s="12">
        <v>36138.629999999997</v>
      </c>
      <c r="J45" s="12">
        <v>1.21</v>
      </c>
      <c r="K45" s="12">
        <f t="shared" si="1"/>
        <v>36139.839999999997</v>
      </c>
      <c r="L45" s="12">
        <v>2823739</v>
      </c>
      <c r="M45" s="15">
        <v>120</v>
      </c>
    </row>
    <row r="46" spans="1:13" s="1" customFormat="1" x14ac:dyDescent="0.25">
      <c r="A46" s="14"/>
      <c r="B46" s="15"/>
      <c r="C46" s="12"/>
      <c r="D46" s="12"/>
      <c r="E46" s="12"/>
      <c r="F46" s="12"/>
      <c r="G46" s="15"/>
      <c r="H46" s="20"/>
      <c r="I46" s="12"/>
      <c r="J46" s="12"/>
      <c r="K46" s="12"/>
      <c r="L46" s="12"/>
      <c r="M46" s="15"/>
    </row>
    <row r="47" spans="1:13" x14ac:dyDescent="0.25">
      <c r="A47" s="11" t="s">
        <v>45</v>
      </c>
      <c r="B47" s="7"/>
      <c r="C47" s="8">
        <f>SUM(C4:C46)</f>
        <v>1032555.19</v>
      </c>
      <c r="D47" s="8">
        <f>SUM(D4:D46)</f>
        <v>153594.32999999999</v>
      </c>
      <c r="E47" s="8">
        <f>SUM(E4:E46)</f>
        <v>1186149.5200000003</v>
      </c>
      <c r="F47" s="8">
        <f>SUM(F4:F46)</f>
        <v>659929170</v>
      </c>
      <c r="G47" s="8">
        <f>SUM(G4:G46)</f>
        <v>2020</v>
      </c>
      <c r="H47" s="21"/>
      <c r="I47" s="8">
        <f>SUM(I4:I46)</f>
        <v>1155040.8500000001</v>
      </c>
      <c r="J47" s="8">
        <f>SUM(J4:J46)</f>
        <v>100718.89</v>
      </c>
      <c r="K47" s="8">
        <f>SUM(K4:K46)</f>
        <v>1255759.74</v>
      </c>
      <c r="L47" s="8">
        <f>SUM(L4:L46)</f>
        <v>773225269</v>
      </c>
      <c r="M47" s="8">
        <f>SUM(M4:M46)</f>
        <v>2020</v>
      </c>
    </row>
  </sheetData>
  <mergeCells count="4">
    <mergeCell ref="G12:G30"/>
    <mergeCell ref="C2:G2"/>
    <mergeCell ref="I2:M2"/>
    <mergeCell ref="M12:M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defaultRowHeight="15" x14ac:dyDescent="0.25"/>
  <cols>
    <col min="2" max="2" width="80.25" style="10" customWidth="1"/>
    <col min="3" max="3" width="20.125" style="17" customWidth="1"/>
    <col min="4" max="4" width="17.75" style="3" customWidth="1"/>
    <col min="5" max="5" width="15.75" style="17" customWidth="1"/>
    <col min="6" max="6" width="17.25" style="17" customWidth="1"/>
    <col min="7" max="7" width="19.625" style="17" customWidth="1"/>
    <col min="8" max="8" width="14.25" style="17" customWidth="1"/>
    <col min="9" max="9" width="1.875" style="17" customWidth="1"/>
    <col min="10" max="10" width="16.75" customWidth="1"/>
    <col min="11" max="11" width="18.25" customWidth="1"/>
    <col min="12" max="12" width="16.25" customWidth="1"/>
    <col min="13" max="13" width="18.75" customWidth="1"/>
    <col min="14" max="14" width="15.375" customWidth="1"/>
  </cols>
  <sheetData>
    <row r="1" spans="1:14" x14ac:dyDescent="0.25">
      <c r="B1" s="9" t="s">
        <v>46</v>
      </c>
    </row>
    <row r="2" spans="1:14" x14ac:dyDescent="0.25">
      <c r="B2" s="9"/>
      <c r="D2" s="23" t="s">
        <v>46</v>
      </c>
      <c r="E2" s="24"/>
      <c r="F2" s="24"/>
      <c r="G2" s="24"/>
      <c r="H2" s="25"/>
      <c r="I2" s="18"/>
      <c r="J2" s="26" t="s">
        <v>76</v>
      </c>
      <c r="K2" s="27"/>
      <c r="L2" s="27"/>
      <c r="M2" s="27"/>
      <c r="N2" s="28"/>
    </row>
    <row r="3" spans="1:14" x14ac:dyDescent="0.25">
      <c r="B3" s="9" t="s">
        <v>49</v>
      </c>
      <c r="C3" s="5" t="s">
        <v>16</v>
      </c>
      <c r="D3" s="6" t="s">
        <v>62</v>
      </c>
      <c r="E3" s="5" t="s">
        <v>63</v>
      </c>
      <c r="F3" s="5" t="s">
        <v>64</v>
      </c>
      <c r="G3" s="5" t="s">
        <v>17</v>
      </c>
      <c r="H3" s="5" t="s">
        <v>65</v>
      </c>
      <c r="I3" s="19"/>
      <c r="J3" s="6" t="s">
        <v>62</v>
      </c>
      <c r="K3" s="5" t="s">
        <v>63</v>
      </c>
      <c r="L3" s="5" t="s">
        <v>64</v>
      </c>
      <c r="M3" s="5" t="s">
        <v>17</v>
      </c>
      <c r="N3" s="5" t="s">
        <v>65</v>
      </c>
    </row>
    <row r="4" spans="1:14" x14ac:dyDescent="0.25">
      <c r="A4">
        <v>1</v>
      </c>
      <c r="B4" s="10" t="s">
        <v>66</v>
      </c>
      <c r="C4" s="17" t="s">
        <v>18</v>
      </c>
      <c r="D4" s="4">
        <v>364696.56</v>
      </c>
      <c r="E4" s="4">
        <v>18520.68</v>
      </c>
      <c r="F4" s="4">
        <f>E4+D4</f>
        <v>383217.24</v>
      </c>
      <c r="G4" s="4">
        <v>155823446</v>
      </c>
      <c r="H4" s="17">
        <v>500</v>
      </c>
      <c r="I4" s="20"/>
      <c r="J4" s="4">
        <v>349468.06</v>
      </c>
      <c r="K4" s="4">
        <v>4527.37</v>
      </c>
      <c r="L4" s="4">
        <f>K4+J4</f>
        <v>353995.43</v>
      </c>
      <c r="M4" s="4">
        <v>207106990</v>
      </c>
      <c r="N4" s="17">
        <v>500</v>
      </c>
    </row>
    <row r="5" spans="1:14" x14ac:dyDescent="0.25">
      <c r="A5">
        <v>1.1000000000000001</v>
      </c>
      <c r="B5" s="13" t="s">
        <v>54</v>
      </c>
      <c r="D5" s="4"/>
      <c r="E5" s="4"/>
      <c r="F5" s="4"/>
      <c r="G5" s="4"/>
      <c r="I5" s="20"/>
      <c r="J5" s="4"/>
      <c r="K5" s="4"/>
      <c r="L5" s="4"/>
      <c r="M5" s="4"/>
      <c r="N5" s="17"/>
    </row>
    <row r="6" spans="1:14" x14ac:dyDescent="0.25">
      <c r="A6">
        <v>1.2</v>
      </c>
      <c r="B6" s="13" t="s">
        <v>56</v>
      </c>
      <c r="D6" s="4"/>
      <c r="E6" s="4"/>
      <c r="F6" s="4"/>
      <c r="G6" s="4"/>
      <c r="I6" s="20"/>
      <c r="J6" s="4"/>
      <c r="K6" s="4"/>
      <c r="L6" s="4"/>
      <c r="M6" s="4"/>
      <c r="N6" s="17"/>
    </row>
    <row r="7" spans="1:14" x14ac:dyDescent="0.25">
      <c r="A7">
        <v>1.3</v>
      </c>
      <c r="B7" s="13" t="s">
        <v>57</v>
      </c>
      <c r="D7" s="4"/>
      <c r="E7" s="4"/>
      <c r="F7" s="4"/>
      <c r="G7" s="4"/>
      <c r="I7" s="20"/>
      <c r="J7" s="4"/>
      <c r="K7" s="4"/>
      <c r="L7" s="4"/>
      <c r="M7" s="4"/>
      <c r="N7" s="17"/>
    </row>
    <row r="8" spans="1:14" x14ac:dyDescent="0.25">
      <c r="A8">
        <v>1.4</v>
      </c>
      <c r="B8" s="13" t="s">
        <v>58</v>
      </c>
      <c r="D8" s="4"/>
      <c r="E8" s="4"/>
      <c r="F8" s="4"/>
      <c r="G8" s="4"/>
      <c r="I8" s="20"/>
      <c r="J8" s="4"/>
      <c r="K8" s="4"/>
      <c r="L8" s="4"/>
      <c r="M8" s="4"/>
      <c r="N8" s="17"/>
    </row>
    <row r="9" spans="1:14" x14ac:dyDescent="0.25">
      <c r="A9">
        <v>1.5</v>
      </c>
      <c r="B9" s="13" t="s">
        <v>59</v>
      </c>
      <c r="D9" s="4"/>
      <c r="E9" s="4"/>
      <c r="F9" s="4"/>
      <c r="G9" s="4"/>
      <c r="I9" s="20"/>
      <c r="J9" s="4"/>
      <c r="K9" s="4"/>
      <c r="L9" s="4"/>
      <c r="M9" s="4"/>
      <c r="N9" s="17"/>
    </row>
    <row r="10" spans="1:14" x14ac:dyDescent="0.25">
      <c r="A10">
        <v>1.6</v>
      </c>
      <c r="B10" s="13" t="s">
        <v>60</v>
      </c>
      <c r="D10" s="4"/>
      <c r="E10" s="4"/>
      <c r="F10" s="4"/>
      <c r="G10" s="4"/>
      <c r="I10" s="20"/>
      <c r="J10" s="4"/>
      <c r="K10" s="4"/>
      <c r="L10" s="4"/>
      <c r="M10" s="4"/>
      <c r="N10" s="17"/>
    </row>
    <row r="11" spans="1:14" x14ac:dyDescent="0.25">
      <c r="A11">
        <v>1.7</v>
      </c>
      <c r="B11" s="13" t="s">
        <v>61</v>
      </c>
      <c r="D11" s="4"/>
      <c r="E11" s="4"/>
      <c r="F11" s="4"/>
      <c r="G11" s="4"/>
      <c r="I11" s="20"/>
      <c r="J11" s="4"/>
      <c r="K11" s="4"/>
      <c r="L11" s="4"/>
      <c r="M11" s="4"/>
      <c r="N11" s="17"/>
    </row>
    <row r="12" spans="1:14" x14ac:dyDescent="0.25">
      <c r="A12">
        <v>2</v>
      </c>
      <c r="B12" s="10" t="s">
        <v>1</v>
      </c>
      <c r="C12" s="17" t="s">
        <v>19</v>
      </c>
      <c r="D12" s="4">
        <v>48.06</v>
      </c>
      <c r="E12" s="4">
        <v>14.45</v>
      </c>
      <c r="F12" s="4">
        <f t="shared" ref="F12:F45" si="0">E12+D12</f>
        <v>62.510000000000005</v>
      </c>
      <c r="G12" s="4">
        <v>32984</v>
      </c>
      <c r="H12" s="22">
        <v>350</v>
      </c>
      <c r="I12" s="20"/>
      <c r="J12" s="4">
        <v>48.06</v>
      </c>
      <c r="K12" s="4">
        <v>15.2</v>
      </c>
      <c r="L12" s="4">
        <f t="shared" ref="L12:L45" si="1">K12+J12</f>
        <v>63.260000000000005</v>
      </c>
      <c r="M12" s="4">
        <v>31185</v>
      </c>
      <c r="N12" s="22">
        <v>350</v>
      </c>
    </row>
    <row r="13" spans="1:14" x14ac:dyDescent="0.25">
      <c r="A13">
        <v>3</v>
      </c>
      <c r="B13" s="10" t="s">
        <v>5</v>
      </c>
      <c r="C13" s="17" t="s">
        <v>20</v>
      </c>
      <c r="D13" s="4">
        <v>2990.06</v>
      </c>
      <c r="E13" s="4">
        <v>780.65</v>
      </c>
      <c r="F13" s="4">
        <f t="shared" si="0"/>
        <v>3770.71</v>
      </c>
      <c r="G13" s="4">
        <v>1973981</v>
      </c>
      <c r="H13" s="22"/>
      <c r="I13" s="20"/>
      <c r="J13" s="4">
        <v>4555.4399999999996</v>
      </c>
      <c r="K13" s="4">
        <v>1124.6500000000001</v>
      </c>
      <c r="L13" s="4">
        <f t="shared" si="1"/>
        <v>5680.09</v>
      </c>
      <c r="M13" s="4">
        <v>2201499</v>
      </c>
      <c r="N13" s="22"/>
    </row>
    <row r="14" spans="1:14" x14ac:dyDescent="0.25">
      <c r="A14">
        <v>4</v>
      </c>
      <c r="B14" s="10" t="s">
        <v>42</v>
      </c>
      <c r="C14" s="17" t="s">
        <v>21</v>
      </c>
      <c r="D14" s="4">
        <v>5697.56</v>
      </c>
      <c r="E14" s="4">
        <v>866.55</v>
      </c>
      <c r="F14" s="4">
        <f t="shared" si="0"/>
        <v>6564.1100000000006</v>
      </c>
      <c r="G14" s="4">
        <v>4301268</v>
      </c>
      <c r="H14" s="22"/>
      <c r="I14" s="20"/>
      <c r="J14" s="4">
        <v>5697.56</v>
      </c>
      <c r="K14" s="4">
        <v>849.9</v>
      </c>
      <c r="L14" s="4">
        <f t="shared" si="1"/>
        <v>6547.46</v>
      </c>
      <c r="M14" s="4">
        <v>4302378</v>
      </c>
      <c r="N14" s="22"/>
    </row>
    <row r="15" spans="1:14" x14ac:dyDescent="0.25">
      <c r="A15">
        <v>5</v>
      </c>
      <c r="B15" s="10" t="s">
        <v>11</v>
      </c>
      <c r="C15" s="17" t="s">
        <v>22</v>
      </c>
      <c r="D15" s="4">
        <v>2207.31</v>
      </c>
      <c r="E15" s="4">
        <v>529.77</v>
      </c>
      <c r="F15" s="4">
        <f t="shared" si="0"/>
        <v>2737.08</v>
      </c>
      <c r="G15" s="4">
        <v>467500</v>
      </c>
      <c r="H15" s="22"/>
      <c r="I15" s="20"/>
      <c r="J15" s="4">
        <v>2240.13</v>
      </c>
      <c r="K15" s="4">
        <v>528.66</v>
      </c>
      <c r="L15" s="4">
        <f t="shared" si="1"/>
        <v>2768.79</v>
      </c>
      <c r="M15" s="4">
        <v>492929</v>
      </c>
      <c r="N15" s="22"/>
    </row>
    <row r="16" spans="1:14" x14ac:dyDescent="0.25">
      <c r="A16">
        <v>6</v>
      </c>
      <c r="B16" s="10" t="s">
        <v>15</v>
      </c>
      <c r="C16" s="17" t="s">
        <v>23</v>
      </c>
      <c r="D16" s="4">
        <v>234.75</v>
      </c>
      <c r="E16" s="4">
        <v>16.63</v>
      </c>
      <c r="F16" s="4">
        <f t="shared" si="0"/>
        <v>251.38</v>
      </c>
      <c r="G16" s="4">
        <v>174834</v>
      </c>
      <c r="H16" s="22"/>
      <c r="I16" s="20"/>
      <c r="J16" s="4">
        <v>234.75</v>
      </c>
      <c r="K16" s="4">
        <v>13.38</v>
      </c>
      <c r="L16" s="4">
        <f t="shared" si="1"/>
        <v>248.13</v>
      </c>
      <c r="M16" s="4">
        <v>178431</v>
      </c>
      <c r="N16" s="22"/>
    </row>
    <row r="17" spans="1:14" x14ac:dyDescent="0.25">
      <c r="A17">
        <v>7</v>
      </c>
      <c r="B17" s="10" t="s">
        <v>2</v>
      </c>
      <c r="C17" s="17" t="s">
        <v>24</v>
      </c>
      <c r="D17" s="4">
        <v>10436</v>
      </c>
      <c r="E17" s="4">
        <v>201.1</v>
      </c>
      <c r="F17" s="4">
        <f t="shared" si="0"/>
        <v>10637.1</v>
      </c>
      <c r="G17" s="4">
        <v>5249662</v>
      </c>
      <c r="H17" s="22"/>
      <c r="I17" s="20"/>
      <c r="J17" s="4">
        <v>20412.63</v>
      </c>
      <c r="K17" s="4">
        <v>148.27000000000001</v>
      </c>
      <c r="L17" s="4">
        <f t="shared" si="1"/>
        <v>20560.900000000001</v>
      </c>
      <c r="M17" s="4">
        <v>6040445</v>
      </c>
      <c r="N17" s="22"/>
    </row>
    <row r="18" spans="1:14" x14ac:dyDescent="0.25">
      <c r="A18">
        <v>8</v>
      </c>
      <c r="B18" s="10" t="s">
        <v>43</v>
      </c>
      <c r="C18" s="17" t="s">
        <v>25</v>
      </c>
      <c r="D18" s="4">
        <v>8332.25</v>
      </c>
      <c r="E18" s="4">
        <v>38.119999999999997</v>
      </c>
      <c r="F18" s="4">
        <f t="shared" si="0"/>
        <v>8370.3700000000008</v>
      </c>
      <c r="G18" s="4">
        <v>3792616</v>
      </c>
      <c r="H18" s="22"/>
      <c r="I18" s="20"/>
      <c r="J18" s="4">
        <v>8332.25</v>
      </c>
      <c r="K18" s="4">
        <v>38.119999999999997</v>
      </c>
      <c r="L18" s="4">
        <f t="shared" si="1"/>
        <v>8370.3700000000008</v>
      </c>
      <c r="M18" s="4">
        <v>3792616</v>
      </c>
      <c r="N18" s="22"/>
    </row>
    <row r="19" spans="1:14" x14ac:dyDescent="0.25">
      <c r="A19">
        <v>9</v>
      </c>
      <c r="B19" s="10" t="s">
        <v>3</v>
      </c>
      <c r="C19" s="17" t="s">
        <v>26</v>
      </c>
      <c r="D19" s="4">
        <v>1253.25</v>
      </c>
      <c r="E19" s="4">
        <v>111.96</v>
      </c>
      <c r="F19" s="4">
        <f t="shared" si="0"/>
        <v>1365.21</v>
      </c>
      <c r="G19" s="4">
        <v>265326</v>
      </c>
      <c r="H19" s="22"/>
      <c r="I19" s="20"/>
      <c r="J19" s="4">
        <v>1253.25</v>
      </c>
      <c r="K19" s="4">
        <v>59.22</v>
      </c>
      <c r="L19" s="4">
        <f t="shared" si="1"/>
        <v>1312.47</v>
      </c>
      <c r="M19" s="4">
        <v>291987</v>
      </c>
      <c r="N19" s="22"/>
    </row>
    <row r="20" spans="1:14" x14ac:dyDescent="0.25">
      <c r="A20">
        <v>10</v>
      </c>
      <c r="B20" s="10" t="s">
        <v>13</v>
      </c>
      <c r="C20" s="17" t="s">
        <v>27</v>
      </c>
      <c r="D20" s="4">
        <v>4868.5600000000004</v>
      </c>
      <c r="E20" s="4">
        <v>701.87</v>
      </c>
      <c r="F20" s="4">
        <f t="shared" si="0"/>
        <v>5570.43</v>
      </c>
      <c r="G20" s="4">
        <v>8331211</v>
      </c>
      <c r="H20" s="22"/>
      <c r="I20" s="20"/>
      <c r="J20" s="4">
        <v>4868.5600000000004</v>
      </c>
      <c r="K20" s="4">
        <v>376.12</v>
      </c>
      <c r="L20" s="4">
        <f t="shared" si="1"/>
        <v>5244.68</v>
      </c>
      <c r="M20" s="4">
        <v>8431212</v>
      </c>
      <c r="N20" s="22"/>
    </row>
    <row r="21" spans="1:14" x14ac:dyDescent="0.25">
      <c r="A21">
        <v>11</v>
      </c>
      <c r="B21" s="10" t="s">
        <v>51</v>
      </c>
      <c r="C21" s="17" t="s">
        <v>28</v>
      </c>
      <c r="D21" s="4">
        <v>755.38</v>
      </c>
      <c r="E21" s="4">
        <v>97.52</v>
      </c>
      <c r="F21" s="4">
        <f t="shared" si="0"/>
        <v>852.9</v>
      </c>
      <c r="G21" s="4">
        <v>278938</v>
      </c>
      <c r="H21" s="22"/>
      <c r="I21" s="20"/>
      <c r="J21" s="4">
        <v>755.38</v>
      </c>
      <c r="K21" s="4">
        <v>76.34</v>
      </c>
      <c r="L21" s="4">
        <f t="shared" si="1"/>
        <v>831.72</v>
      </c>
      <c r="M21" s="4">
        <v>287245</v>
      </c>
      <c r="N21" s="22"/>
    </row>
    <row r="22" spans="1:14" x14ac:dyDescent="0.25">
      <c r="A22">
        <v>12</v>
      </c>
      <c r="B22" s="10" t="s">
        <v>9</v>
      </c>
      <c r="D22" s="4"/>
      <c r="E22" s="4"/>
      <c r="F22" s="4"/>
      <c r="G22" s="4"/>
      <c r="H22" s="22"/>
      <c r="I22" s="20"/>
      <c r="J22" s="4"/>
      <c r="K22" s="4"/>
      <c r="L22" s="4"/>
      <c r="M22" s="4"/>
      <c r="N22" s="22"/>
    </row>
    <row r="23" spans="1:14" x14ac:dyDescent="0.25">
      <c r="A23">
        <v>13</v>
      </c>
      <c r="B23" s="10" t="s">
        <v>44</v>
      </c>
      <c r="C23" s="17" t="s">
        <v>29</v>
      </c>
      <c r="D23" s="4">
        <v>2115.06</v>
      </c>
      <c r="E23" s="4">
        <v>253.84</v>
      </c>
      <c r="F23" s="4">
        <f t="shared" si="0"/>
        <v>2368.9</v>
      </c>
      <c r="G23" s="4">
        <v>5396789</v>
      </c>
      <c r="H23" s="22"/>
      <c r="I23" s="20"/>
      <c r="J23" s="4">
        <v>2115.06</v>
      </c>
      <c r="K23" s="4">
        <v>257.41000000000003</v>
      </c>
      <c r="L23" s="4">
        <f t="shared" si="1"/>
        <v>2372.4699999999998</v>
      </c>
      <c r="M23" s="4">
        <v>5356764</v>
      </c>
      <c r="N23" s="22"/>
    </row>
    <row r="24" spans="1:14" x14ac:dyDescent="0.25">
      <c r="A24">
        <v>14</v>
      </c>
      <c r="B24" s="10" t="s">
        <v>50</v>
      </c>
      <c r="C24" s="17" t="s">
        <v>30</v>
      </c>
      <c r="D24" s="4">
        <v>4</v>
      </c>
      <c r="E24" s="4">
        <v>4</v>
      </c>
      <c r="F24" s="4">
        <f t="shared" si="0"/>
        <v>8</v>
      </c>
      <c r="G24" s="4">
        <v>71</v>
      </c>
      <c r="H24" s="22"/>
      <c r="I24" s="20"/>
      <c r="J24" s="4">
        <v>4</v>
      </c>
      <c r="K24" s="4">
        <v>0.77</v>
      </c>
      <c r="L24" s="4">
        <f t="shared" si="1"/>
        <v>4.7699999999999996</v>
      </c>
      <c r="M24" s="4">
        <v>71</v>
      </c>
      <c r="N24" s="22"/>
    </row>
    <row r="25" spans="1:14" x14ac:dyDescent="0.25">
      <c r="A25">
        <v>15</v>
      </c>
      <c r="B25" s="10" t="s">
        <v>4</v>
      </c>
      <c r="C25" s="17" t="s">
        <v>31</v>
      </c>
      <c r="D25" s="4">
        <v>134.69</v>
      </c>
      <c r="E25" s="4">
        <v>4.54</v>
      </c>
      <c r="F25" s="4">
        <f t="shared" si="0"/>
        <v>139.22999999999999</v>
      </c>
      <c r="G25" s="4">
        <v>136830</v>
      </c>
      <c r="H25" s="22"/>
      <c r="I25" s="20"/>
      <c r="J25" s="4">
        <v>161.69</v>
      </c>
      <c r="K25" s="4">
        <v>2.27</v>
      </c>
      <c r="L25" s="4">
        <f t="shared" si="1"/>
        <v>163.96</v>
      </c>
      <c r="M25" s="4">
        <v>185966</v>
      </c>
      <c r="N25" s="22"/>
    </row>
    <row r="26" spans="1:14" x14ac:dyDescent="0.25">
      <c r="A26">
        <v>16</v>
      </c>
      <c r="B26" s="10" t="s">
        <v>7</v>
      </c>
      <c r="C26" s="17" t="s">
        <v>32</v>
      </c>
      <c r="D26" s="4">
        <v>7366.44</v>
      </c>
      <c r="E26" s="4">
        <v>635.34</v>
      </c>
      <c r="F26" s="4">
        <f t="shared" si="0"/>
        <v>8001.78</v>
      </c>
      <c r="G26" s="4">
        <v>2307193</v>
      </c>
      <c r="H26" s="22"/>
      <c r="I26" s="20"/>
      <c r="J26" s="4">
        <v>9062.44</v>
      </c>
      <c r="K26" s="4">
        <v>27.18</v>
      </c>
      <c r="L26" s="4">
        <f t="shared" si="1"/>
        <v>9089.6200000000008</v>
      </c>
      <c r="M26" s="4">
        <v>2910045</v>
      </c>
      <c r="N26" s="22"/>
    </row>
    <row r="27" spans="1:14" x14ac:dyDescent="0.25">
      <c r="A27">
        <v>17</v>
      </c>
      <c r="B27" s="10" t="s">
        <v>14</v>
      </c>
      <c r="C27" s="17" t="s">
        <v>33</v>
      </c>
      <c r="D27" s="4">
        <v>3004.81</v>
      </c>
      <c r="E27" s="4">
        <v>450.45</v>
      </c>
      <c r="F27" s="4">
        <f t="shared" si="0"/>
        <v>3455.2599999999998</v>
      </c>
      <c r="G27" s="4">
        <v>431234</v>
      </c>
      <c r="H27" s="22"/>
      <c r="I27" s="20"/>
      <c r="J27" s="4">
        <v>3004.81</v>
      </c>
      <c r="K27" s="4">
        <v>386.77</v>
      </c>
      <c r="L27" s="4">
        <f t="shared" si="1"/>
        <v>3391.58</v>
      </c>
      <c r="M27" s="4">
        <v>441340</v>
      </c>
      <c r="N27" s="22"/>
    </row>
    <row r="28" spans="1:14" x14ac:dyDescent="0.25">
      <c r="A28">
        <v>18</v>
      </c>
      <c r="B28" s="10" t="s">
        <v>6</v>
      </c>
      <c r="C28" s="17" t="s">
        <v>34</v>
      </c>
      <c r="D28" s="4">
        <v>31.5</v>
      </c>
      <c r="E28" s="4">
        <v>5.48</v>
      </c>
      <c r="F28" s="4">
        <f t="shared" si="0"/>
        <v>36.980000000000004</v>
      </c>
      <c r="G28" s="4">
        <v>24201</v>
      </c>
      <c r="H28" s="22"/>
      <c r="I28" s="20"/>
      <c r="J28" s="4">
        <v>33.69</v>
      </c>
      <c r="K28" s="4">
        <v>5.99</v>
      </c>
      <c r="L28" s="4">
        <f t="shared" si="1"/>
        <v>39.68</v>
      </c>
      <c r="M28" s="4">
        <v>27416</v>
      </c>
      <c r="N28" s="22"/>
    </row>
    <row r="29" spans="1:14" x14ac:dyDescent="0.25">
      <c r="A29">
        <v>19</v>
      </c>
      <c r="B29" s="10" t="s">
        <v>10</v>
      </c>
      <c r="C29" s="17" t="s">
        <v>35</v>
      </c>
      <c r="D29" s="4">
        <v>355.13</v>
      </c>
      <c r="E29" s="4">
        <v>0.8</v>
      </c>
      <c r="F29" s="4">
        <f t="shared" si="0"/>
        <v>355.93</v>
      </c>
      <c r="G29" s="4">
        <v>664964</v>
      </c>
      <c r="H29" s="22"/>
      <c r="I29" s="20"/>
      <c r="J29" s="4">
        <v>873.5</v>
      </c>
      <c r="K29" s="4">
        <v>14.62</v>
      </c>
      <c r="L29" s="4">
        <f t="shared" si="1"/>
        <v>888.12</v>
      </c>
      <c r="M29" s="4">
        <v>666071</v>
      </c>
      <c r="N29" s="22"/>
    </row>
    <row r="30" spans="1:14" x14ac:dyDescent="0.25">
      <c r="A30">
        <v>20</v>
      </c>
      <c r="B30" s="10" t="s">
        <v>12</v>
      </c>
      <c r="C30" s="17" t="s">
        <v>36</v>
      </c>
      <c r="D30" s="4">
        <v>4520.8100000000004</v>
      </c>
      <c r="E30" s="4">
        <v>111.07</v>
      </c>
      <c r="F30" s="4">
        <f t="shared" si="0"/>
        <v>4631.88</v>
      </c>
      <c r="G30" s="4">
        <v>1065964</v>
      </c>
      <c r="H30" s="22"/>
      <c r="I30" s="20"/>
      <c r="J30" s="4">
        <v>5433.69</v>
      </c>
      <c r="K30" s="4">
        <v>110.6</v>
      </c>
      <c r="L30" s="4">
        <f t="shared" si="1"/>
        <v>5544.29</v>
      </c>
      <c r="M30" s="4">
        <v>1156133</v>
      </c>
      <c r="N30" s="22"/>
    </row>
    <row r="31" spans="1:14" x14ac:dyDescent="0.25">
      <c r="A31">
        <v>21</v>
      </c>
      <c r="B31" s="10" t="s">
        <v>0</v>
      </c>
      <c r="C31" s="17" t="s">
        <v>37</v>
      </c>
      <c r="D31" s="4">
        <v>35090.06</v>
      </c>
      <c r="E31" s="4">
        <v>2789.44</v>
      </c>
      <c r="F31" s="4">
        <f t="shared" si="0"/>
        <v>37879.5</v>
      </c>
      <c r="G31" s="4">
        <v>12984338</v>
      </c>
      <c r="H31" s="17">
        <v>250</v>
      </c>
      <c r="I31" s="20"/>
      <c r="J31" s="4">
        <v>110593.13</v>
      </c>
      <c r="K31" s="4">
        <v>26575.8</v>
      </c>
      <c r="L31" s="4">
        <f t="shared" si="1"/>
        <v>137168.93</v>
      </c>
      <c r="M31" s="4">
        <v>17487949</v>
      </c>
      <c r="N31" s="17">
        <v>250</v>
      </c>
    </row>
    <row r="32" spans="1:14" x14ac:dyDescent="0.25">
      <c r="A32">
        <v>22</v>
      </c>
      <c r="B32" s="10" t="s">
        <v>71</v>
      </c>
      <c r="C32" s="17" t="s">
        <v>38</v>
      </c>
      <c r="D32" s="4">
        <v>77267.19</v>
      </c>
      <c r="E32" s="4">
        <v>6680.76</v>
      </c>
      <c r="F32" s="4">
        <f t="shared" si="0"/>
        <v>83947.95</v>
      </c>
      <c r="G32" s="4">
        <v>39230953</v>
      </c>
      <c r="H32" s="17">
        <v>250</v>
      </c>
      <c r="I32" s="20"/>
      <c r="J32" s="4">
        <v>96843.44</v>
      </c>
      <c r="K32" s="4">
        <v>779.22</v>
      </c>
      <c r="L32" s="4">
        <f t="shared" si="1"/>
        <v>97622.66</v>
      </c>
      <c r="M32" s="4">
        <v>53799245</v>
      </c>
      <c r="N32" s="17">
        <v>250</v>
      </c>
    </row>
    <row r="33" spans="1:14" x14ac:dyDescent="0.25">
      <c r="A33">
        <v>22.1</v>
      </c>
      <c r="B33" s="13" t="s">
        <v>67</v>
      </c>
      <c r="D33" s="4"/>
      <c r="E33" s="4"/>
      <c r="F33" s="4"/>
      <c r="G33" s="4"/>
      <c r="I33" s="20"/>
      <c r="J33" s="4"/>
      <c r="K33" s="4"/>
      <c r="L33" s="4"/>
      <c r="M33" s="4"/>
      <c r="N33" s="17"/>
    </row>
    <row r="34" spans="1:14" x14ac:dyDescent="0.25">
      <c r="A34">
        <v>22.2</v>
      </c>
      <c r="B34" s="13" t="s">
        <v>68</v>
      </c>
      <c r="D34" s="4"/>
      <c r="E34" s="4"/>
      <c r="F34" s="4"/>
      <c r="G34" s="4"/>
      <c r="I34" s="20"/>
      <c r="J34" s="4"/>
      <c r="K34" s="4"/>
      <c r="L34" s="4"/>
      <c r="M34" s="4"/>
      <c r="N34" s="17"/>
    </row>
    <row r="35" spans="1:14" x14ac:dyDescent="0.25">
      <c r="A35">
        <v>22.3</v>
      </c>
      <c r="B35" s="13" t="s">
        <v>69</v>
      </c>
      <c r="D35" s="4"/>
      <c r="E35" s="4"/>
      <c r="F35" s="4"/>
      <c r="G35" s="4"/>
      <c r="I35" s="20"/>
      <c r="J35" s="4"/>
      <c r="K35" s="4"/>
      <c r="L35" s="4"/>
      <c r="M35" s="4"/>
      <c r="N35" s="17"/>
    </row>
    <row r="36" spans="1:14" x14ac:dyDescent="0.25">
      <c r="A36">
        <v>22.4</v>
      </c>
      <c r="B36" s="13" t="s">
        <v>70</v>
      </c>
      <c r="D36" s="4"/>
      <c r="E36" s="4"/>
      <c r="F36" s="4"/>
      <c r="G36" s="4"/>
      <c r="I36" s="20"/>
      <c r="J36" s="4"/>
      <c r="K36" s="4"/>
      <c r="L36" s="4"/>
      <c r="M36" s="4"/>
      <c r="N36" s="17"/>
    </row>
    <row r="37" spans="1:14" x14ac:dyDescent="0.25">
      <c r="A37">
        <v>23</v>
      </c>
      <c r="B37" s="10" t="s">
        <v>75</v>
      </c>
      <c r="C37" s="17" t="s">
        <v>39</v>
      </c>
      <c r="D37" s="4">
        <v>38282.19</v>
      </c>
      <c r="E37" s="4">
        <v>514.05999999999995</v>
      </c>
      <c r="F37" s="4">
        <f t="shared" si="0"/>
        <v>38796.25</v>
      </c>
      <c r="G37" s="4">
        <v>47895621</v>
      </c>
      <c r="H37" s="17">
        <v>200</v>
      </c>
      <c r="I37" s="20"/>
      <c r="J37" s="4">
        <v>57981.63</v>
      </c>
      <c r="K37" s="4">
        <v>7154.91</v>
      </c>
      <c r="L37" s="4">
        <f t="shared" si="1"/>
        <v>65136.539999999994</v>
      </c>
      <c r="M37" s="4">
        <v>59673962</v>
      </c>
      <c r="N37" s="17">
        <v>200</v>
      </c>
    </row>
    <row r="38" spans="1:14" x14ac:dyDescent="0.25">
      <c r="A38">
        <v>23.1</v>
      </c>
      <c r="B38" s="13" t="s">
        <v>72</v>
      </c>
      <c r="D38" s="4"/>
      <c r="E38" s="4"/>
      <c r="F38" s="4"/>
      <c r="G38" s="4"/>
      <c r="I38" s="20"/>
      <c r="J38" s="4"/>
      <c r="K38" s="4"/>
      <c r="L38" s="4"/>
      <c r="M38" s="4"/>
      <c r="N38" s="17"/>
    </row>
    <row r="39" spans="1:14" x14ac:dyDescent="0.25">
      <c r="A39">
        <v>23.2</v>
      </c>
      <c r="B39" s="13" t="s">
        <v>73</v>
      </c>
      <c r="D39" s="4"/>
      <c r="E39" s="4"/>
      <c r="F39" s="4"/>
      <c r="G39" s="4"/>
      <c r="I39" s="20"/>
      <c r="J39" s="4"/>
      <c r="K39" s="4"/>
      <c r="L39" s="4"/>
      <c r="M39" s="4"/>
      <c r="N39" s="17"/>
    </row>
    <row r="40" spans="1:14" x14ac:dyDescent="0.25">
      <c r="A40">
        <v>23.3</v>
      </c>
      <c r="B40" s="13" t="s">
        <v>74</v>
      </c>
      <c r="D40" s="4"/>
      <c r="E40" s="4"/>
      <c r="F40" s="4"/>
      <c r="G40" s="4"/>
      <c r="I40" s="20"/>
      <c r="J40" s="4"/>
      <c r="K40" s="4"/>
      <c r="L40" s="4"/>
      <c r="M40" s="4"/>
      <c r="N40" s="17"/>
    </row>
    <row r="41" spans="1:14" x14ac:dyDescent="0.25">
      <c r="A41">
        <v>24</v>
      </c>
      <c r="B41" s="10" t="s">
        <v>41</v>
      </c>
      <c r="C41" s="17" t="s">
        <v>40</v>
      </c>
      <c r="D41" s="4">
        <v>100228.81</v>
      </c>
      <c r="E41" s="4">
        <v>1816.71</v>
      </c>
      <c r="F41" s="4">
        <f t="shared" si="0"/>
        <v>102045.52</v>
      </c>
      <c r="G41" s="4">
        <v>48026895</v>
      </c>
      <c r="H41" s="17">
        <v>350</v>
      </c>
      <c r="I41" s="20"/>
      <c r="J41" s="4">
        <v>108432.94</v>
      </c>
      <c r="K41" s="4">
        <v>2309.06</v>
      </c>
      <c r="L41" s="4">
        <f t="shared" si="1"/>
        <v>110742</v>
      </c>
      <c r="M41" s="4">
        <v>50285555</v>
      </c>
      <c r="N41" s="17">
        <v>350</v>
      </c>
    </row>
    <row r="42" spans="1:14" s="1" customFormat="1" x14ac:dyDescent="0.25">
      <c r="A42" s="1">
        <v>25</v>
      </c>
      <c r="B42" s="14" t="s">
        <v>47</v>
      </c>
      <c r="C42" s="15"/>
      <c r="D42" s="12">
        <v>326496.13</v>
      </c>
      <c r="E42" s="12">
        <v>118447.33</v>
      </c>
      <c r="F42" s="12">
        <f t="shared" si="0"/>
        <v>444943.46</v>
      </c>
      <c r="G42" s="12">
        <v>318248612</v>
      </c>
      <c r="H42" s="15"/>
      <c r="I42" s="20"/>
      <c r="J42" s="12">
        <v>326496.13</v>
      </c>
      <c r="K42" s="12">
        <v>55335.85</v>
      </c>
      <c r="L42" s="12">
        <f t="shared" si="1"/>
        <v>381831.98</v>
      </c>
      <c r="M42" s="12">
        <v>345254096</v>
      </c>
      <c r="N42" s="15"/>
    </row>
    <row r="43" spans="1:14" s="1" customFormat="1" x14ac:dyDescent="0.25">
      <c r="A43" s="1">
        <v>26</v>
      </c>
      <c r="B43" s="14" t="s">
        <v>48</v>
      </c>
      <c r="C43" s="15" t="s">
        <v>53</v>
      </c>
      <c r="D43" s="12"/>
      <c r="E43" s="12"/>
      <c r="F43" s="12">
        <f t="shared" si="0"/>
        <v>0</v>
      </c>
      <c r="G43" s="12"/>
      <c r="H43" s="15"/>
      <c r="I43" s="20"/>
      <c r="J43" s="12"/>
      <c r="K43" s="12"/>
      <c r="L43" s="12">
        <f t="shared" si="1"/>
        <v>0</v>
      </c>
      <c r="M43" s="12"/>
      <c r="N43" s="15"/>
    </row>
    <row r="44" spans="1:14" s="1" customFormat="1" x14ac:dyDescent="0.25">
      <c r="A44" s="1">
        <v>27</v>
      </c>
      <c r="B44" s="14" t="s">
        <v>8</v>
      </c>
      <c r="C44" s="15" t="s">
        <v>52</v>
      </c>
      <c r="D44" s="12"/>
      <c r="E44" s="12"/>
      <c r="F44" s="12">
        <f t="shared" si="0"/>
        <v>0</v>
      </c>
      <c r="G44" s="12"/>
      <c r="H44" s="15"/>
      <c r="I44" s="20"/>
      <c r="J44" s="12"/>
      <c r="K44" s="12"/>
      <c r="L44" s="12">
        <f t="shared" si="1"/>
        <v>0</v>
      </c>
      <c r="M44" s="12"/>
      <c r="N44" s="15"/>
    </row>
    <row r="45" spans="1:14" s="1" customFormat="1" x14ac:dyDescent="0.25">
      <c r="A45" s="1">
        <v>28</v>
      </c>
      <c r="B45" s="14" t="s">
        <v>55</v>
      </c>
      <c r="C45" s="15"/>
      <c r="D45" s="12">
        <v>36138.629999999997</v>
      </c>
      <c r="E45" s="12">
        <v>1.21</v>
      </c>
      <c r="F45" s="12">
        <f t="shared" si="0"/>
        <v>36139.839999999997</v>
      </c>
      <c r="G45" s="12">
        <v>2823739</v>
      </c>
      <c r="H45" s="15">
        <v>120</v>
      </c>
      <c r="I45" s="20"/>
      <c r="J45" s="12">
        <v>36138.629999999997</v>
      </c>
      <c r="K45" s="12">
        <v>1.21</v>
      </c>
      <c r="L45" s="12">
        <f t="shared" si="1"/>
        <v>36139.839999999997</v>
      </c>
      <c r="M45" s="12">
        <v>2823739</v>
      </c>
      <c r="N45" s="15">
        <v>120</v>
      </c>
    </row>
    <row r="46" spans="1:14" s="1" customFormat="1" x14ac:dyDescent="0.25">
      <c r="B46" s="14"/>
      <c r="C46" s="15"/>
      <c r="D46" s="12"/>
      <c r="E46" s="12"/>
      <c r="F46" s="12"/>
      <c r="G46" s="12"/>
      <c r="H46" s="15"/>
      <c r="I46" s="20"/>
      <c r="J46" s="12"/>
      <c r="K46" s="12"/>
      <c r="L46" s="12"/>
      <c r="M46" s="12"/>
      <c r="N46" s="15"/>
    </row>
    <row r="47" spans="1:14" x14ac:dyDescent="0.25">
      <c r="B47" s="11" t="s">
        <v>45</v>
      </c>
      <c r="C47" s="7"/>
      <c r="D47" s="8">
        <f>SUM(D4:D46)</f>
        <v>1032555.19</v>
      </c>
      <c r="E47" s="8">
        <f>SUM(E4:E46)</f>
        <v>153594.32999999999</v>
      </c>
      <c r="F47" s="8">
        <f>SUM(F4:F46)</f>
        <v>1186149.5200000003</v>
      </c>
      <c r="G47" s="8">
        <f>SUM(G4:G46)</f>
        <v>659929170</v>
      </c>
      <c r="H47" s="8">
        <f>SUM(H4:H46)</f>
        <v>2020</v>
      </c>
      <c r="I47" s="21"/>
      <c r="J47" s="8">
        <f>SUM(J4:J46)</f>
        <v>1155040.8500000001</v>
      </c>
      <c r="K47" s="8">
        <f>SUM(K4:K46)</f>
        <v>100718.89</v>
      </c>
      <c r="L47" s="8">
        <f>SUM(L4:L46)</f>
        <v>1255759.74</v>
      </c>
      <c r="M47" s="8">
        <f>SUM(M4:M46)</f>
        <v>773225269</v>
      </c>
      <c r="N47" s="8">
        <f>SUM(N4:N46)</f>
        <v>2020</v>
      </c>
    </row>
  </sheetData>
  <mergeCells count="4">
    <mergeCell ref="D2:H2"/>
    <mergeCell ref="J2:N2"/>
    <mergeCell ref="H12:H30"/>
    <mergeCell ref="N12:N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Sheet2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2014-10-21T14:07:53Z</dcterms:modified>
</cp:coreProperties>
</file>